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KOMPUTERISASI APLIKASI (P. ANOP)\"/>
    </mc:Choice>
  </mc:AlternateContent>
  <bookViews>
    <workbookView xWindow="-120" yWindow="-120" windowWidth="20730" windowHeight="11160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15" i="1" l="1"/>
  <c r="I14" i="1"/>
  <c r="I13" i="1"/>
  <c r="I12" i="1"/>
  <c r="H8" i="1"/>
  <c r="H9" i="1"/>
  <c r="H10" i="1"/>
  <c r="F7" i="1" l="1"/>
  <c r="G7" i="1" s="1"/>
  <c r="H7" i="1" s="1"/>
  <c r="I7" i="1" s="1"/>
  <c r="F11" i="1" l="1"/>
  <c r="G11" i="1" s="1"/>
  <c r="H11" i="1" s="1"/>
  <c r="I11" i="1" s="1"/>
  <c r="F10" i="1"/>
  <c r="G10" i="1" s="1"/>
  <c r="I10" i="1" s="1"/>
  <c r="F9" i="1"/>
  <c r="G9" i="1" s="1"/>
  <c r="I9" i="1" s="1"/>
  <c r="F8" i="1"/>
  <c r="G8" i="1" s="1"/>
  <c r="I8" i="1" s="1"/>
  <c r="D11" i="1"/>
  <c r="D10" i="1"/>
  <c r="D9" i="1"/>
  <c r="D8" i="1"/>
  <c r="D7" i="1"/>
</calcChain>
</file>

<file path=xl/sharedStrings.xml><?xml version="1.0" encoding="utf-8"?>
<sst xmlns="http://schemas.openxmlformats.org/spreadsheetml/2006/main" count="36" uniqueCount="30">
  <si>
    <t>RENTAL MOBIL "KURNIAWAN"</t>
  </si>
  <si>
    <t>Jln. KH. Tubagus Abdullah No. 25</t>
  </si>
  <si>
    <t>Tasikmalaya</t>
  </si>
  <si>
    <t>NO</t>
  </si>
  <si>
    <t>NAMA PENYEWA</t>
  </si>
  <si>
    <t>KODE KENDARAAN</t>
  </si>
  <si>
    <t>JENIS KENDARAAN</t>
  </si>
  <si>
    <t>LAMA SEWA</t>
  </si>
  <si>
    <t>TARIF/JAM</t>
  </si>
  <si>
    <t>DENDA</t>
  </si>
  <si>
    <t>Asep Mubarok</t>
  </si>
  <si>
    <t>Budi Santoos</t>
  </si>
  <si>
    <t>Erni</t>
  </si>
  <si>
    <t>Futri</t>
  </si>
  <si>
    <t>Gunawan</t>
  </si>
  <si>
    <t>MB</t>
  </si>
  <si>
    <t>TR</t>
  </si>
  <si>
    <t>SD</t>
  </si>
  <si>
    <t>TOTAL BAYAR</t>
  </si>
  <si>
    <t>RATA - RATA</t>
  </si>
  <si>
    <t>BAYAR TERTINGGI</t>
  </si>
  <si>
    <t xml:space="preserve">BAYAR TERENDAH </t>
  </si>
  <si>
    <t>TABEL  BANTU</t>
  </si>
  <si>
    <t>KODE KEND.</t>
  </si>
  <si>
    <t>TARIF</t>
  </si>
  <si>
    <t>MINI BUS</t>
  </si>
  <si>
    <t>SEDAN</t>
  </si>
  <si>
    <t>TRUK</t>
  </si>
  <si>
    <t>BIAYA SEWA</t>
  </si>
  <si>
    <t xml:space="preserve">JUMLAH BAYAR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</si>
</sst>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8" formatCode="[$Rp-421]#,##0;[Red][$Rp-421]#,##0"/>
    <numFmt numFmtId="169" formatCode="[$Rp-421]#,##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69" fontId="0" fillId="0" borderId="1" xfId="0" applyNumberFormat="1" applyBorder="1"/>
    <xf numFmtId="0" fontId="0" fillId="2" borderId="1" xfId="0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0" xfId="0" applyFont="1"/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 applyBorder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168" fontId="1" fillId="0" borderId="10" xfId="0" applyNumberFormat="1" applyFont="1" applyBorder="1" applyAlignment="1">
      <alignment horizontal="left" vertical="center"/>
    </xf>
    <xf numFmtId="168" fontId="1" fillId="0" borderId="1" xfId="0" applyNumberFormat="1" applyFont="1" applyBorder="1" applyAlignment="1">
      <alignment horizontal="left" vertical="center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left" vertical="center"/>
    </xf>
    <xf numFmtId="0" fontId="1" fillId="0" borderId="1" xfId="0" applyFont="1" applyBorder="1"/>
    <xf numFmtId="169" fontId="1" fillId="0" borderId="1" xfId="0" applyNumberFormat="1" applyFont="1" applyBorder="1"/>
    <xf numFmtId="0" fontId="1" fillId="0" borderId="10" xfId="0" applyFont="1" applyBorder="1" applyAlignment="1">
      <alignment horizontal="left"/>
    </xf>
    <xf numFmtId="0" fontId="1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850516</xdr:colOff>
      <xdr:row>0</xdr:row>
      <xdr:rowOff>30079</xdr:rowOff>
    </xdr:from>
    <xdr:to>
      <xdr:col>5</xdr:col>
      <xdr:colOff>770507</xdr:colOff>
      <xdr:row>4</xdr:row>
      <xdr:rowOff>100263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70542" y="30079"/>
          <a:ext cx="872491" cy="8522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zoomScale="95" zoomScaleNormal="95" workbookViewId="0">
      <selection activeCell="D17" sqref="D17"/>
    </sheetView>
  </sheetViews>
  <sheetFormatPr defaultRowHeight="15" x14ac:dyDescent="0.25"/>
  <cols>
    <col min="1" max="1" width="5.7109375" customWidth="1"/>
    <col min="2" max="2" width="16.5703125" customWidth="1"/>
    <col min="3" max="3" width="16.140625" customWidth="1"/>
    <col min="4" max="4" width="19" customWidth="1"/>
    <col min="5" max="5" width="14.28515625" customWidth="1"/>
    <col min="6" max="6" width="16.140625" customWidth="1"/>
    <col min="7" max="7" width="14.5703125" customWidth="1"/>
    <col min="8" max="8" width="10" customWidth="1"/>
    <col min="9" max="9" width="17.140625" customWidth="1"/>
  </cols>
  <sheetData>
    <row r="1" spans="1:9" ht="15.75" thickBot="1" x14ac:dyDescent="0.3"/>
    <row r="2" spans="1:9" x14ac:dyDescent="0.25">
      <c r="B2" s="3" t="s">
        <v>0</v>
      </c>
      <c r="C2" s="4"/>
      <c r="D2" s="5"/>
      <c r="E2" s="6"/>
      <c r="F2" s="6"/>
      <c r="G2" s="6"/>
      <c r="H2" s="6"/>
      <c r="I2" s="6"/>
    </row>
    <row r="3" spans="1:9" x14ac:dyDescent="0.25">
      <c r="B3" s="7" t="s">
        <v>1</v>
      </c>
      <c r="C3" s="8"/>
      <c r="D3" s="9"/>
      <c r="E3" s="6"/>
      <c r="F3" s="10"/>
      <c r="G3" s="6"/>
      <c r="H3" s="6"/>
      <c r="I3" s="6"/>
    </row>
    <row r="4" spans="1:9" ht="15.75" thickBot="1" x14ac:dyDescent="0.3">
      <c r="B4" s="11" t="s">
        <v>2</v>
      </c>
      <c r="C4" s="12"/>
      <c r="D4" s="13"/>
      <c r="E4" s="6"/>
      <c r="F4" s="6"/>
      <c r="G4" s="6"/>
      <c r="H4" s="6"/>
      <c r="I4" s="6"/>
    </row>
    <row r="5" spans="1:9" ht="11.25" customHeight="1" x14ac:dyDescent="0.25">
      <c r="B5" s="6"/>
      <c r="C5" s="6"/>
      <c r="D5" s="6"/>
      <c r="E5" s="6"/>
      <c r="F5" s="6"/>
      <c r="G5" s="6"/>
      <c r="H5" s="10"/>
      <c r="I5" s="6"/>
    </row>
    <row r="6" spans="1:9" x14ac:dyDescent="0.25">
      <c r="A6" s="2" t="s">
        <v>3</v>
      </c>
      <c r="B6" s="14" t="s">
        <v>4</v>
      </c>
      <c r="C6" s="15" t="s">
        <v>5</v>
      </c>
      <c r="D6" s="15" t="s">
        <v>6</v>
      </c>
      <c r="E6" s="15" t="s">
        <v>7</v>
      </c>
      <c r="F6" s="16" t="s">
        <v>8</v>
      </c>
      <c r="G6" s="15" t="s">
        <v>28</v>
      </c>
      <c r="H6" s="15" t="s">
        <v>9</v>
      </c>
      <c r="I6" s="15" t="s">
        <v>29</v>
      </c>
    </row>
    <row r="7" spans="1:9" x14ac:dyDescent="0.25">
      <c r="A7" s="17">
        <v>1</v>
      </c>
      <c r="B7" s="17" t="s">
        <v>10</v>
      </c>
      <c r="C7" s="17" t="s">
        <v>15</v>
      </c>
      <c r="D7" s="17" t="str">
        <f>VLOOKUP(C7,A21:C23,2)</f>
        <v>MINI BUS</v>
      </c>
      <c r="E7" s="17">
        <v>26</v>
      </c>
      <c r="F7" s="18">
        <f>VLOOKUP(C7,A21:C23,3)</f>
        <v>12500</v>
      </c>
      <c r="G7" s="19">
        <f>F7*E7</f>
        <v>325000</v>
      </c>
      <c r="H7" s="19">
        <f>IF(E7&gt;24,5%*G7,0)</f>
        <v>16250</v>
      </c>
      <c r="I7" s="19">
        <f>H7+G7</f>
        <v>341250</v>
      </c>
    </row>
    <row r="8" spans="1:9" x14ac:dyDescent="0.25">
      <c r="A8" s="17">
        <v>2</v>
      </c>
      <c r="B8" s="17" t="s">
        <v>11</v>
      </c>
      <c r="C8" s="17" t="s">
        <v>16</v>
      </c>
      <c r="D8" s="17" t="str">
        <f>VLOOKUP(C8,A21:C23,2)</f>
        <v>TRUK</v>
      </c>
      <c r="E8" s="17">
        <v>12</v>
      </c>
      <c r="F8" s="18">
        <f t="shared" ref="F8" si="0">VLOOKUP(C8,A22:C24,3)</f>
        <v>15000</v>
      </c>
      <c r="G8" s="19">
        <f t="shared" ref="G8:G11" si="1">F8*E8</f>
        <v>180000</v>
      </c>
      <c r="H8" s="19">
        <f t="shared" ref="H8:H11" si="2">IF(E8&gt;24,5%*G8,0)</f>
        <v>0</v>
      </c>
      <c r="I8" s="19">
        <f t="shared" ref="I8:I11" si="3">H8+G8</f>
        <v>180000</v>
      </c>
    </row>
    <row r="9" spans="1:9" x14ac:dyDescent="0.25">
      <c r="A9" s="17">
        <v>3</v>
      </c>
      <c r="B9" s="17" t="s">
        <v>12</v>
      </c>
      <c r="C9" s="17" t="s">
        <v>17</v>
      </c>
      <c r="D9" s="17" t="str">
        <f>VLOOKUP(C9,A21:C23,2)</f>
        <v>SEDAN</v>
      </c>
      <c r="E9" s="17">
        <v>10</v>
      </c>
      <c r="F9" s="18">
        <f>VLOOKUP(C9,A21:C23,3)</f>
        <v>10000</v>
      </c>
      <c r="G9" s="19">
        <f t="shared" si="1"/>
        <v>100000</v>
      </c>
      <c r="H9" s="19">
        <f t="shared" si="2"/>
        <v>0</v>
      </c>
      <c r="I9" s="19">
        <f t="shared" si="3"/>
        <v>100000</v>
      </c>
    </row>
    <row r="10" spans="1:9" x14ac:dyDescent="0.25">
      <c r="A10" s="17">
        <v>4</v>
      </c>
      <c r="B10" s="17" t="s">
        <v>13</v>
      </c>
      <c r="C10" s="17" t="s">
        <v>16</v>
      </c>
      <c r="D10" s="17" t="str">
        <f>VLOOKUP(C10,A21:C23,2)</f>
        <v>TRUK</v>
      </c>
      <c r="E10" s="17">
        <v>24</v>
      </c>
      <c r="F10" s="18">
        <f t="shared" ref="F10" si="4">VLOOKUP(C10,A22:C24,3)</f>
        <v>15000</v>
      </c>
      <c r="G10" s="19">
        <f t="shared" si="1"/>
        <v>360000</v>
      </c>
      <c r="H10" s="19">
        <f t="shared" si="2"/>
        <v>0</v>
      </c>
      <c r="I10" s="19">
        <f t="shared" si="3"/>
        <v>360000</v>
      </c>
    </row>
    <row r="11" spans="1:9" x14ac:dyDescent="0.25">
      <c r="A11" s="17">
        <v>5</v>
      </c>
      <c r="B11" s="17" t="s">
        <v>14</v>
      </c>
      <c r="C11" s="17" t="s">
        <v>15</v>
      </c>
      <c r="D11" s="17" t="str">
        <f>VLOOKUP(C11,A21:C23,2)</f>
        <v>MINI BUS</v>
      </c>
      <c r="E11" s="17">
        <v>30</v>
      </c>
      <c r="F11" s="18">
        <f>VLOOKUP(C11,A21:C23,3)</f>
        <v>12500</v>
      </c>
      <c r="G11" s="19">
        <f t="shared" si="1"/>
        <v>375000</v>
      </c>
      <c r="H11" s="19">
        <f t="shared" si="2"/>
        <v>18750</v>
      </c>
      <c r="I11" s="19">
        <f t="shared" si="3"/>
        <v>393750</v>
      </c>
    </row>
    <row r="12" spans="1:9" x14ac:dyDescent="0.25">
      <c r="A12" s="24" t="s">
        <v>18</v>
      </c>
      <c r="B12" s="20"/>
      <c r="C12" s="20"/>
      <c r="D12" s="20"/>
      <c r="E12" s="20"/>
      <c r="F12" s="21"/>
      <c r="G12" s="19"/>
      <c r="H12" s="19"/>
      <c r="I12" s="19">
        <f>SUM(I7:I11)</f>
        <v>1375000</v>
      </c>
    </row>
    <row r="13" spans="1:9" x14ac:dyDescent="0.25">
      <c r="A13" s="24" t="s">
        <v>19</v>
      </c>
      <c r="B13" s="20"/>
      <c r="C13" s="20"/>
      <c r="D13" s="20"/>
      <c r="E13" s="20"/>
      <c r="F13" s="21"/>
      <c r="G13" s="19"/>
      <c r="H13" s="19"/>
      <c r="I13" s="19">
        <f>AVERAGE(I7:I11)</f>
        <v>275000</v>
      </c>
    </row>
    <row r="14" spans="1:9" x14ac:dyDescent="0.25">
      <c r="A14" s="24" t="s">
        <v>20</v>
      </c>
      <c r="B14" s="20"/>
      <c r="C14" s="20"/>
      <c r="D14" s="20"/>
      <c r="E14" s="20"/>
      <c r="F14" s="21"/>
      <c r="G14" s="19"/>
      <c r="H14" s="19"/>
      <c r="I14" s="19">
        <f>MAX(I7:I11)</f>
        <v>393750</v>
      </c>
    </row>
    <row r="15" spans="1:9" x14ac:dyDescent="0.25">
      <c r="A15" s="24" t="s">
        <v>21</v>
      </c>
      <c r="B15" s="20"/>
      <c r="C15" s="20"/>
      <c r="D15" s="20"/>
      <c r="E15" s="20"/>
      <c r="F15" s="21"/>
      <c r="G15" s="19"/>
      <c r="H15" s="19"/>
      <c r="I15" s="19">
        <f>MIN(I7:I11)</f>
        <v>100000</v>
      </c>
    </row>
    <row r="16" spans="1:9" x14ac:dyDescent="0.25">
      <c r="A16" s="25"/>
      <c r="B16" s="10"/>
      <c r="C16" s="6"/>
      <c r="D16" s="6"/>
      <c r="E16" s="6"/>
      <c r="F16" s="6"/>
      <c r="G16" s="6"/>
      <c r="H16" s="6"/>
      <c r="I16" s="6"/>
    </row>
    <row r="17" spans="1:9" x14ac:dyDescent="0.25">
      <c r="A17" s="6"/>
      <c r="B17" s="6"/>
      <c r="C17" s="6"/>
      <c r="D17" s="6"/>
      <c r="E17" s="6"/>
      <c r="F17" s="6"/>
      <c r="G17" s="6"/>
      <c r="H17" s="6"/>
      <c r="I17" s="6"/>
    </row>
    <row r="18" spans="1:9" x14ac:dyDescent="0.25">
      <c r="A18" s="10" t="s">
        <v>22</v>
      </c>
      <c r="B18" s="6"/>
      <c r="C18" s="6"/>
      <c r="D18" s="6"/>
      <c r="E18" s="6"/>
      <c r="F18" s="6"/>
      <c r="G18" s="10"/>
      <c r="H18" s="6"/>
      <c r="I18" s="6"/>
    </row>
    <row r="19" spans="1:9" x14ac:dyDescent="0.25">
      <c r="A19" s="6"/>
      <c r="B19" s="6"/>
      <c r="C19" s="6"/>
      <c r="D19" s="6"/>
      <c r="E19" s="6"/>
      <c r="F19" s="6"/>
      <c r="G19" s="6"/>
      <c r="H19" s="6"/>
      <c r="I19" s="6"/>
    </row>
    <row r="20" spans="1:9" x14ac:dyDescent="0.25">
      <c r="A20" s="22" t="s">
        <v>23</v>
      </c>
      <c r="B20" s="22" t="s">
        <v>6</v>
      </c>
      <c r="C20" s="22" t="s">
        <v>24</v>
      </c>
      <c r="D20" s="6"/>
      <c r="E20" s="6"/>
      <c r="F20" s="6"/>
      <c r="G20" s="6"/>
      <c r="H20" s="6"/>
      <c r="I20" s="6"/>
    </row>
    <row r="21" spans="1:9" x14ac:dyDescent="0.25">
      <c r="A21" s="22" t="s">
        <v>15</v>
      </c>
      <c r="B21" s="22" t="s">
        <v>25</v>
      </c>
      <c r="C21" s="23">
        <v>12500</v>
      </c>
      <c r="D21" s="6"/>
      <c r="E21" s="6"/>
      <c r="F21" s="6"/>
      <c r="G21" s="6"/>
      <c r="H21" s="6"/>
      <c r="I21" s="6"/>
    </row>
    <row r="22" spans="1:9" x14ac:dyDescent="0.25">
      <c r="A22" s="22" t="s">
        <v>17</v>
      </c>
      <c r="B22" s="22" t="s">
        <v>26</v>
      </c>
      <c r="C22" s="23">
        <v>10000</v>
      </c>
      <c r="D22" s="6"/>
      <c r="E22" s="6"/>
      <c r="F22" s="6"/>
      <c r="G22" s="6"/>
      <c r="H22" s="6"/>
      <c r="I22" s="6"/>
    </row>
    <row r="23" spans="1:9" x14ac:dyDescent="0.25">
      <c r="A23" s="22" t="s">
        <v>16</v>
      </c>
      <c r="B23" s="22" t="s">
        <v>27</v>
      </c>
      <c r="C23" s="23">
        <v>15000</v>
      </c>
      <c r="D23" s="6"/>
      <c r="E23" s="6"/>
      <c r="F23" s="6"/>
      <c r="G23" s="6"/>
      <c r="H23" s="6"/>
      <c r="I23" s="6"/>
    </row>
    <row r="24" spans="1:9" x14ac:dyDescent="0.25">
      <c r="A24" s="22"/>
      <c r="B24" s="22"/>
      <c r="C24" s="1"/>
    </row>
  </sheetData>
  <mergeCells count="3">
    <mergeCell ref="B2:D2"/>
    <mergeCell ref="B3:D3"/>
    <mergeCell ref="B4:D4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2019-12-10T13:12:26Z</dcterms:created>
  <dcterms:modified xsi:type="dcterms:W3CDTF">2019-12-22T05:00:42Z</dcterms:modified>
</cp:coreProperties>
</file>